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lopezr\Documents\Documents\material de capacitaciones\escritorio al 18 de sep 18\INFORMACIÓN FINANCIERA\2019\Trimestral\Tercer Trimestre\Información financiera\"/>
    </mc:Choice>
  </mc:AlternateContent>
  <bookViews>
    <workbookView xWindow="0" yWindow="0" windowWidth="28800" windowHeight="11835"/>
  </bookViews>
  <sheets>
    <sheet name="1" sheetId="5" r:id="rId1"/>
    <sheet name="2" sheetId="6" r:id="rId2"/>
    <sheet name="3" sheetId="7" r:id="rId3"/>
    <sheet name="4" sheetId="8" r:id="rId4"/>
  </sheets>
  <definedNames>
    <definedName name="_xlnm.Print_Area" localSheetId="0">'1'!$A$1:$J$13</definedName>
    <definedName name="_xlnm.Print_Area" localSheetId="2">'3'!$A$1:$D$10</definedName>
  </definedNames>
  <calcPr calcId="152511"/>
</workbook>
</file>

<file path=xl/calcChain.xml><?xml version="1.0" encoding="utf-8"?>
<calcChain xmlns="http://schemas.openxmlformats.org/spreadsheetml/2006/main">
  <c r="C10" i="6" l="1"/>
  <c r="D6" i="7" s="1"/>
  <c r="D6" i="8" s="1"/>
  <c r="J12" i="5" l="1"/>
  <c r="J11" i="5"/>
  <c r="D7" i="8" l="1"/>
  <c r="C7" i="8"/>
  <c r="D7" i="7" l="1"/>
  <c r="J8" i="5"/>
  <c r="C7" i="7" l="1"/>
  <c r="J6" i="5" l="1"/>
  <c r="J7" i="5"/>
  <c r="J9" i="5"/>
  <c r="J10" i="5"/>
  <c r="G9" i="5" l="1"/>
  <c r="G10" i="5" s="1"/>
  <c r="G11" i="5" s="1"/>
  <c r="G12" i="5" s="1"/>
</calcChain>
</file>

<file path=xl/sharedStrings.xml><?xml version="1.0" encoding="utf-8"?>
<sst xmlns="http://schemas.openxmlformats.org/spreadsheetml/2006/main" count="72" uniqueCount="47">
  <si>
    <t>Gobierno del Estado de Guanajuato</t>
  </si>
  <si>
    <t>Formato de información de obligaciones pagadas o garantizadas con fondos federales</t>
  </si>
  <si>
    <t>Tipo de Obligación</t>
  </si>
  <si>
    <t>Tasa</t>
  </si>
  <si>
    <t>Fin, Destino y Objeto</t>
  </si>
  <si>
    <t>Acreedor, Proveedor o Contratista</t>
  </si>
  <si>
    <t>Importe Total</t>
  </si>
  <si>
    <t>Fondo</t>
  </si>
  <si>
    <t>Importe Garantizado</t>
  </si>
  <si>
    <t>Importe Pagado</t>
  </si>
  <si>
    <t>% respecto al total</t>
  </si>
  <si>
    <t>Importe y porcentaje del total que se paga y garantiza con el recurso de dichos fondos</t>
  </si>
  <si>
    <t>BANOBRAS</t>
  </si>
  <si>
    <t>BBVA Bancomer</t>
  </si>
  <si>
    <t>Banamex</t>
  </si>
  <si>
    <t>TIIE + 1.06</t>
  </si>
  <si>
    <t>HSBC</t>
  </si>
  <si>
    <t>Saldo de la deuda pública</t>
  </si>
  <si>
    <t>Porcentaje</t>
  </si>
  <si>
    <t xml:space="preserve">          Producto Interno Bruto estatal</t>
  </si>
  <si>
    <t>Crédito simple</t>
  </si>
  <si>
    <t>Saneamiento financiero</t>
  </si>
  <si>
    <t>Saldo de la Deuda Pública</t>
  </si>
  <si>
    <t xml:space="preserve">               Ingresos Propios</t>
  </si>
  <si>
    <t>CETES 182 + sobretasa</t>
  </si>
  <si>
    <t>Plazo (meses)</t>
  </si>
  <si>
    <t>(Cifras en pesos)</t>
  </si>
  <si>
    <t>Comparativo de la Relación Deuda Pública Bruta Total a Producto Interno Bruto</t>
  </si>
  <si>
    <t>(Cifras pesos)</t>
  </si>
  <si>
    <t>Comparativo de la Relación Deuda Pública Bruta Total a Ingresos Propios</t>
  </si>
  <si>
    <t>TIIE + 0.45</t>
  </si>
  <si>
    <t xml:space="preserve">TIIE + 1.60 </t>
  </si>
  <si>
    <t>TIIE + 0.30</t>
  </si>
  <si>
    <t xml:space="preserve">Reducción del saldo de su deuda pública  bruta total con motivo de cada una de las amortizaciones  a que se refiera este artículo, con relación al registrado al 31 de diciembre del Ejercicio Fiscal Anterior </t>
  </si>
  <si>
    <t xml:space="preserve">Deuda Pública Bruta Total descontando la amortización </t>
  </si>
  <si>
    <t>Al 31 de diciembre de 2018</t>
  </si>
  <si>
    <t>FAFEF 2019</t>
  </si>
  <si>
    <t>TIIE + 0.28</t>
  </si>
  <si>
    <t>Deuda Pública Bruta Total al 31 de diciembre de 2018</t>
  </si>
  <si>
    <t>(-) Amortización al 31 de marzo de 2019</t>
  </si>
  <si>
    <t>(-) Amortización al 30 de junio de 2019</t>
  </si>
  <si>
    <t>Producto Interno Bruto estatal a precios constantes de 2013. Cifras revisadas de 2017. WWW.inegi.org.mx</t>
  </si>
  <si>
    <t>Al 30 de Septiembre de 2019</t>
  </si>
  <si>
    <t>El importe por concepto de FAFEF fue consultado en la PEI el 11 de octubre de 2019 y tiene un registro de $1,390,141,139.05 para 2019.</t>
  </si>
  <si>
    <t>(-) Amortización al 30 de septiembre de 2019</t>
  </si>
  <si>
    <t>Al 30 de septiembre de 2019</t>
  </si>
  <si>
    <t>Los ingresos propios fueron consultados en la PEI el 15 de octubre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</si>
</sst>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-&quot;$&quot;* #,##0_-;\-&quot;$&quot;* #,##0_-;_-&quot;$&quot;* &quot;-&quot;??_-;_-@_-"/>
    <numFmt numFmtId="166" formatCode="General_)"/>
    <numFmt numFmtId="167" formatCode="_-[$€-2]* #,##0.00_-;\-[$€-2]* #,##0.00_-;_-[$€-2]* &quot;-&quot;??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166" fontId="3" fillId="0" borderId="0"/>
    <xf numFmtId="43" fontId="7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>
      <alignment vertical="center"/>
    </xf>
    <xf numFmtId="0" fontId="3" fillId="0" borderId="0"/>
    <xf numFmtId="9" fontId="3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9" fillId="0" borderId="0"/>
  </cellStyleXfs>
  <cellXfs count="70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44" fontId="0" fillId="0" borderId="1" xfId="1" applyFont="1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/>
    <xf numFmtId="9" fontId="0" fillId="0" borderId="1" xfId="2" applyFont="1" applyBorder="1"/>
    <xf numFmtId="10" fontId="0" fillId="0" borderId="1" xfId="2" applyNumberFormat="1" applyFont="1" applyBorder="1"/>
    <xf numFmtId="164" fontId="0" fillId="0" borderId="1" xfId="2" applyNumberFormat="1" applyFont="1" applyBorder="1" applyAlignment="1">
      <alignment horizontal="center"/>
    </xf>
    <xf numFmtId="0" fontId="0" fillId="0" borderId="0" xfId="0" applyBorder="1"/>
    <xf numFmtId="165" fontId="0" fillId="0" borderId="1" xfId="1" applyNumberFormat="1" applyFont="1" applyBorder="1"/>
    <xf numFmtId="44" fontId="0" fillId="0" borderId="1" xfId="0" applyNumberFormat="1" applyFill="1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43" fontId="0" fillId="0" borderId="0" xfId="3" applyFont="1"/>
    <xf numFmtId="0" fontId="0" fillId="0" borderId="1" xfId="0" applyBorder="1" applyAlignment="1">
      <alignment horizontal="left" wrapText="1"/>
    </xf>
    <xf numFmtId="165" fontId="0" fillId="0" borderId="0" xfId="0" applyNumberFormat="1"/>
    <xf numFmtId="0" fontId="0" fillId="0" borderId="0" xfId="0" applyFill="1"/>
    <xf numFmtId="4" fontId="0" fillId="0" borderId="0" xfId="0" applyNumberFormat="1" applyFill="1"/>
    <xf numFmtId="43" fontId="0" fillId="0" borderId="1" xfId="3" applyFont="1" applyFill="1" applyBorder="1"/>
    <xf numFmtId="0" fontId="5" fillId="3" borderId="10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0" fillId="3" borderId="1" xfId="0" applyFill="1" applyBorder="1"/>
    <xf numFmtId="0" fontId="2" fillId="3" borderId="1" xfId="0" applyFont="1" applyFill="1" applyBorder="1" applyAlignment="1">
      <alignment horizontal="center"/>
    </xf>
    <xf numFmtId="165" fontId="0" fillId="0" borderId="0" xfId="1" applyNumberFormat="1" applyFont="1" applyBorder="1"/>
    <xf numFmtId="0" fontId="5" fillId="3" borderId="1" xfId="0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/>
    <xf numFmtId="9" fontId="0" fillId="0" borderId="0" xfId="2" applyFont="1" applyBorder="1"/>
    <xf numFmtId="0" fontId="2" fillId="0" borderId="0" xfId="0" applyFont="1" applyBorder="1"/>
    <xf numFmtId="10" fontId="0" fillId="0" borderId="0" xfId="2" applyNumberFormat="1" applyFont="1" applyBorder="1"/>
    <xf numFmtId="4" fontId="0" fillId="0" borderId="0" xfId="0" applyNumberFormat="1" applyFill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 wrapText="1"/>
    </xf>
    <xf numFmtId="0" fontId="8" fillId="0" borderId="0" xfId="0" applyFont="1"/>
    <xf numFmtId="4" fontId="8" fillId="0" borderId="0" xfId="0" applyNumberFormat="1" applyFont="1"/>
    <xf numFmtId="0" fontId="0" fillId="0" borderId="0" xfId="0"/>
    <xf numFmtId="43" fontId="0" fillId="0" borderId="0" xfId="0" applyNumberFormat="1"/>
    <xf numFmtId="0" fontId="0" fillId="0" borderId="1" xfId="0" applyFill="1" applyBorder="1"/>
    <xf numFmtId="43" fontId="0" fillId="0" borderId="0" xfId="3" applyFont="1" applyBorder="1"/>
    <xf numFmtId="43" fontId="0" fillId="0" borderId="0" xfId="0" applyNumberFormat="1" applyBorder="1"/>
    <xf numFmtId="165" fontId="0" fillId="0" borderId="0" xfId="0" applyNumberFormat="1" applyBorder="1"/>
    <xf numFmtId="44" fontId="0" fillId="0" borderId="1" xfId="1" applyFont="1" applyFill="1" applyBorder="1"/>
    <xf numFmtId="4" fontId="8" fillId="0" borderId="0" xfId="0" applyNumberFormat="1" applyFont="1" applyFill="1"/>
    <xf numFmtId="165" fontId="0" fillId="0" borderId="1" xfId="1" applyNumberFormat="1" applyFont="1" applyFill="1" applyBorder="1"/>
    <xf numFmtId="0" fontId="0" fillId="0" borderId="3" xfId="0" applyFont="1" applyFill="1" applyBorder="1" applyAlignment="1">
      <alignment vertical="top" wrapText="1"/>
    </xf>
    <xf numFmtId="0" fontId="8" fillId="0" borderId="0" xfId="0" applyFont="1" applyFill="1"/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justify" vertical="center" wrapText="1"/>
    </xf>
    <xf numFmtId="0" fontId="6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3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wrapText="1"/>
    </xf>
  </cellXfs>
  <cellStyles count="32">
    <cellStyle name="=C:\WINNT\SYSTEM32\COMMAND.COM" xfId="9"/>
    <cellStyle name="Euro" xfId="12"/>
    <cellStyle name="Millares" xfId="3" builtinId="3"/>
    <cellStyle name="Millares 2" xfId="5"/>
    <cellStyle name="Millares 2 10" xfId="7"/>
    <cellStyle name="Millares 2 2" xfId="10"/>
    <cellStyle name="Millares 2 3" xfId="20"/>
    <cellStyle name="Millares 2 4" xfId="19"/>
    <cellStyle name="Millares 3" xfId="13"/>
    <cellStyle name="Millares 3 2" xfId="21"/>
    <cellStyle name="Moneda" xfId="1" builtinId="4"/>
    <cellStyle name="Moneda 2" xfId="22"/>
    <cellStyle name="Normal" xfId="0" builtinId="0"/>
    <cellStyle name="Normal 2" xfId="4"/>
    <cellStyle name="Normal 2 10" xfId="6"/>
    <cellStyle name="Normal 2 2" xfId="11"/>
    <cellStyle name="Normal 2 3" xfId="30"/>
    <cellStyle name="Normal 2 4" xfId="23"/>
    <cellStyle name="Normal 2 5" xfId="31"/>
    <cellStyle name="Normal 3" xfId="14"/>
    <cellStyle name="Normal 3 2" xfId="15"/>
    <cellStyle name="Normal 3 3" xfId="24"/>
    <cellStyle name="Normal 4" xfId="16"/>
    <cellStyle name="Normal 4 2" xfId="25"/>
    <cellStyle name="Normal 5" xfId="26"/>
    <cellStyle name="Normal 5 2" xfId="27"/>
    <cellStyle name="Normal 6" xfId="28"/>
    <cellStyle name="Normal 6 2" xfId="29"/>
    <cellStyle name="Normal 7" xfId="18"/>
    <cellStyle name="Normal 9" xfId="8"/>
    <cellStyle name="Porcentaje" xfId="2" builtinId="5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1265558</xdr:colOff>
      <xdr:row>0</xdr:row>
      <xdr:rowOff>19050</xdr:rowOff>
    </xdr:from>
    <xdr:to>
      <xdr:col>1</xdr:col>
      <xdr:colOff>285750</xdr:colOff>
      <xdr:row>2</xdr:row>
      <xdr:rowOff>152400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5558" y="19050"/>
          <a:ext cx="534667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0</xdr:rowOff>
    </xdr:from>
    <xdr:to>
      <xdr:col>0</xdr:col>
      <xdr:colOff>591817</xdr:colOff>
      <xdr:row>1</xdr:row>
      <xdr:rowOff>514350</xdr:rowOff>
    </xdr:to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0500"/>
          <a:ext cx="534667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142875</xdr:rowOff>
    </xdr:from>
    <xdr:to>
      <xdr:col>0</xdr:col>
      <xdr:colOff>820417</xdr:colOff>
      <xdr:row>3</xdr:row>
      <xdr:rowOff>85725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42875"/>
          <a:ext cx="534667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123825</xdr:rowOff>
    </xdr:from>
    <xdr:to>
      <xdr:col>0</xdr:col>
      <xdr:colOff>763267</xdr:colOff>
      <xdr:row>3</xdr:row>
      <xdr:rowOff>66675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534667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workbookViewId="0">
      <selection activeCell="F22" sqref="F22"/>
    </sheetView>
  </sheetViews>
  <sheetFormatPr baseColWidth="10" defaultRowHeight="15" x14ac:dyDescent="0.25"/>
  <cols>
    <col min="1" max="1" width="22.7109375" customWidth="1"/>
    <col min="2" max="2" width="18.85546875" customWidth="1"/>
    <col min="3" max="3" width="17.28515625" bestFit="1" customWidth="1"/>
    <col min="4" max="4" width="18.42578125" bestFit="1" customWidth="1"/>
    <col min="5" max="5" width="19.140625" customWidth="1"/>
    <col min="6" max="6" width="17.85546875" bestFit="1" customWidth="1"/>
    <col min="7" max="7" width="15.28515625" customWidth="1"/>
    <col min="8" max="8" width="16.28515625" bestFit="1" customWidth="1"/>
    <col min="9" max="9" width="16.28515625" style="18" bestFit="1" customWidth="1"/>
    <col min="10" max="10" width="10.7109375" bestFit="1" customWidth="1"/>
    <col min="12" max="12" width="16.85546875" style="35" bestFit="1" customWidth="1"/>
    <col min="13" max="13" width="16.85546875" style="15" bestFit="1" customWidth="1"/>
    <col min="14" max="14" width="15.140625" customWidth="1"/>
  </cols>
  <sheetData>
    <row r="1" spans="1:13" x14ac:dyDescent="0.25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2"/>
    </row>
    <row r="2" spans="1:13" x14ac:dyDescent="0.25">
      <c r="A2" s="53" t="s">
        <v>1</v>
      </c>
      <c r="B2" s="54"/>
      <c r="C2" s="54"/>
      <c r="D2" s="54"/>
      <c r="E2" s="54"/>
      <c r="F2" s="54"/>
      <c r="G2" s="54"/>
      <c r="H2" s="54"/>
      <c r="I2" s="54"/>
      <c r="J2" s="55"/>
    </row>
    <row r="3" spans="1:13" x14ac:dyDescent="0.25">
      <c r="A3" s="56" t="s">
        <v>42</v>
      </c>
      <c r="B3" s="57"/>
      <c r="C3" s="57"/>
      <c r="D3" s="57"/>
      <c r="E3" s="57"/>
      <c r="F3" s="57"/>
      <c r="G3" s="57"/>
      <c r="H3" s="57"/>
      <c r="I3" s="57"/>
      <c r="J3" s="58"/>
      <c r="L3" s="36"/>
    </row>
    <row r="4" spans="1:13" ht="56.25" customHeight="1" x14ac:dyDescent="0.25">
      <c r="A4" s="61" t="s">
        <v>2</v>
      </c>
      <c r="B4" s="61" t="s">
        <v>25</v>
      </c>
      <c r="C4" s="61" t="s">
        <v>3</v>
      </c>
      <c r="D4" s="61" t="s">
        <v>4</v>
      </c>
      <c r="E4" s="61" t="s">
        <v>5</v>
      </c>
      <c r="F4" s="61" t="s">
        <v>6</v>
      </c>
      <c r="G4" s="61" t="s">
        <v>7</v>
      </c>
      <c r="H4" s="61" t="s">
        <v>8</v>
      </c>
      <c r="I4" s="59" t="s">
        <v>11</v>
      </c>
      <c r="J4" s="60"/>
      <c r="L4" s="47"/>
    </row>
    <row r="5" spans="1:13" ht="44.25" customHeight="1" x14ac:dyDescent="0.25">
      <c r="A5" s="62"/>
      <c r="B5" s="62"/>
      <c r="C5" s="62"/>
      <c r="D5" s="62"/>
      <c r="E5" s="62"/>
      <c r="F5" s="62"/>
      <c r="G5" s="62"/>
      <c r="H5" s="62"/>
      <c r="I5" s="21" t="s">
        <v>9</v>
      </c>
      <c r="J5" s="21" t="s">
        <v>10</v>
      </c>
    </row>
    <row r="6" spans="1:13" ht="30" x14ac:dyDescent="0.25">
      <c r="A6" s="1" t="s">
        <v>20</v>
      </c>
      <c r="B6" s="4">
        <v>216</v>
      </c>
      <c r="C6" s="16" t="s">
        <v>24</v>
      </c>
      <c r="D6" s="2" t="s">
        <v>21</v>
      </c>
      <c r="E6" s="1" t="s">
        <v>12</v>
      </c>
      <c r="F6" s="3">
        <v>1184414400</v>
      </c>
      <c r="G6" s="4" t="s">
        <v>36</v>
      </c>
      <c r="H6" s="3">
        <v>0</v>
      </c>
      <c r="I6" s="12">
        <v>54123652.640000001</v>
      </c>
      <c r="J6" s="9">
        <f>I6/$L$6</f>
        <v>3.8937712100530965E-2</v>
      </c>
      <c r="L6" s="44">
        <v>1390005979.3</v>
      </c>
    </row>
    <row r="7" spans="1:13" ht="30" x14ac:dyDescent="0.25">
      <c r="A7" s="1" t="s">
        <v>20</v>
      </c>
      <c r="B7" s="4">
        <v>180</v>
      </c>
      <c r="C7" s="1" t="s">
        <v>32</v>
      </c>
      <c r="D7" s="2" t="s">
        <v>21</v>
      </c>
      <c r="E7" s="1" t="s">
        <v>13</v>
      </c>
      <c r="F7" s="3">
        <v>500000000</v>
      </c>
      <c r="G7" s="4" t="s">
        <v>36</v>
      </c>
      <c r="H7" s="3">
        <v>0</v>
      </c>
      <c r="I7" s="20">
        <v>24999300</v>
      </c>
      <c r="J7" s="9">
        <f>I7/$L$6</f>
        <v>1.7985030548278304E-2</v>
      </c>
    </row>
    <row r="8" spans="1:13" ht="30" x14ac:dyDescent="0.25">
      <c r="A8" s="1" t="s">
        <v>20</v>
      </c>
      <c r="B8" s="4">
        <v>180</v>
      </c>
      <c r="C8" s="1" t="s">
        <v>31</v>
      </c>
      <c r="D8" s="2" t="s">
        <v>21</v>
      </c>
      <c r="E8" s="1" t="s">
        <v>13</v>
      </c>
      <c r="F8" s="3">
        <v>1380000000</v>
      </c>
      <c r="G8" s="4" t="s">
        <v>36</v>
      </c>
      <c r="H8" s="3">
        <v>0</v>
      </c>
      <c r="I8" s="12">
        <v>68999850</v>
      </c>
      <c r="J8" s="9">
        <f>I8/$L$6</f>
        <v>4.9639966322121851E-2</v>
      </c>
    </row>
    <row r="9" spans="1:13" ht="30" x14ac:dyDescent="0.25">
      <c r="A9" s="1" t="s">
        <v>20</v>
      </c>
      <c r="B9" s="4">
        <v>180</v>
      </c>
      <c r="C9" s="1" t="s">
        <v>32</v>
      </c>
      <c r="D9" s="2" t="s">
        <v>21</v>
      </c>
      <c r="E9" s="1" t="s">
        <v>14</v>
      </c>
      <c r="F9" s="3">
        <v>500000000</v>
      </c>
      <c r="G9" s="4" t="str">
        <f>G8</f>
        <v>FAFEF 2019</v>
      </c>
      <c r="H9" s="3">
        <v>0</v>
      </c>
      <c r="I9" s="12">
        <v>25000000.02</v>
      </c>
      <c r="J9" s="9">
        <f>I11/$L$6</f>
        <v>8.0536358164714841E-2</v>
      </c>
    </row>
    <row r="10" spans="1:13" ht="30" x14ac:dyDescent="0.25">
      <c r="A10" s="1" t="s">
        <v>20</v>
      </c>
      <c r="B10" s="4">
        <v>120</v>
      </c>
      <c r="C10" s="1" t="s">
        <v>15</v>
      </c>
      <c r="D10" s="2" t="s">
        <v>21</v>
      </c>
      <c r="E10" s="1" t="s">
        <v>16</v>
      </c>
      <c r="F10" s="43">
        <v>200000000</v>
      </c>
      <c r="G10" s="4" t="str">
        <f t="shared" ref="G10:G12" si="0">G9</f>
        <v>FAFEF 2019</v>
      </c>
      <c r="H10" s="3">
        <v>0</v>
      </c>
      <c r="I10" s="12">
        <v>14999994</v>
      </c>
      <c r="J10" s="9">
        <f>I10/$L$6</f>
        <v>1.0791316169412394E-2</v>
      </c>
      <c r="L10" s="36"/>
    </row>
    <row r="11" spans="1:13" s="37" customFormat="1" ht="30" x14ac:dyDescent="0.25">
      <c r="A11" s="39" t="s">
        <v>20</v>
      </c>
      <c r="B11" s="4">
        <v>180</v>
      </c>
      <c r="C11" s="39" t="s">
        <v>30</v>
      </c>
      <c r="D11" s="2" t="s">
        <v>21</v>
      </c>
      <c r="E11" s="39" t="s">
        <v>14</v>
      </c>
      <c r="F11" s="3">
        <v>2152000000</v>
      </c>
      <c r="G11" s="4" t="str">
        <f t="shared" si="0"/>
        <v>FAFEF 2019</v>
      </c>
      <c r="H11" s="3">
        <v>0</v>
      </c>
      <c r="I11" s="12">
        <v>111946019.39999999</v>
      </c>
      <c r="J11" s="9">
        <f>I11/$L$6</f>
        <v>8.0536358164714841E-2</v>
      </c>
      <c r="L11" s="36"/>
      <c r="M11" s="15"/>
    </row>
    <row r="12" spans="1:13" s="37" customFormat="1" ht="30" x14ac:dyDescent="0.25">
      <c r="A12" s="39" t="s">
        <v>20</v>
      </c>
      <c r="B12" s="4">
        <v>180</v>
      </c>
      <c r="C12" s="39" t="s">
        <v>37</v>
      </c>
      <c r="D12" s="2" t="s">
        <v>21</v>
      </c>
      <c r="E12" s="39" t="s">
        <v>13</v>
      </c>
      <c r="F12" s="3">
        <v>2088000000</v>
      </c>
      <c r="G12" s="4" t="str">
        <f t="shared" si="0"/>
        <v>FAFEF 2019</v>
      </c>
      <c r="H12" s="3">
        <v>0</v>
      </c>
      <c r="I12" s="12">
        <v>96841296</v>
      </c>
      <c r="J12" s="9">
        <f>I12/$L$6</f>
        <v>6.966969742732243E-2</v>
      </c>
      <c r="L12" s="35"/>
      <c r="M12" s="15"/>
    </row>
    <row r="13" spans="1:13" x14ac:dyDescent="0.25">
      <c r="A13" s="13" t="s">
        <v>43</v>
      </c>
      <c r="B13" s="14"/>
      <c r="C13" s="10"/>
      <c r="D13" s="10"/>
      <c r="E13" s="10"/>
      <c r="F13" s="10"/>
      <c r="G13" s="10"/>
      <c r="H13" s="10"/>
      <c r="I13" s="13"/>
      <c r="J13" s="10"/>
    </row>
    <row r="14" spans="1:13" x14ac:dyDescent="0.25">
      <c r="A14" s="33"/>
      <c r="B14" s="25"/>
      <c r="C14" s="25"/>
    </row>
    <row r="15" spans="1:13" x14ac:dyDescent="0.25">
      <c r="A15" s="30"/>
      <c r="B15" s="25"/>
      <c r="C15" s="25"/>
    </row>
    <row r="16" spans="1:13" x14ac:dyDescent="0.25">
      <c r="A16" s="30"/>
      <c r="B16" s="31"/>
      <c r="C16" s="31"/>
    </row>
    <row r="17" spans="1:4" x14ac:dyDescent="0.25">
      <c r="A17" s="48"/>
      <c r="B17" s="48"/>
      <c r="C17" s="48"/>
    </row>
    <row r="18" spans="1:4" x14ac:dyDescent="0.25">
      <c r="A18" s="10"/>
      <c r="B18" s="10"/>
      <c r="C18" s="10"/>
    </row>
    <row r="19" spans="1:4" x14ac:dyDescent="0.25">
      <c r="A19" s="10"/>
      <c r="B19" s="10"/>
      <c r="C19" s="10"/>
    </row>
    <row r="20" spans="1:4" x14ac:dyDescent="0.25">
      <c r="A20" s="10"/>
      <c r="B20" s="34"/>
      <c r="C20" s="34"/>
    </row>
    <row r="21" spans="1:4" x14ac:dyDescent="0.25">
      <c r="A21" s="30"/>
      <c r="B21" s="25"/>
      <c r="C21" s="32"/>
      <c r="D21" s="19"/>
    </row>
    <row r="22" spans="1:4" x14ac:dyDescent="0.25">
      <c r="A22" s="30"/>
      <c r="B22" s="25"/>
      <c r="C22" s="25"/>
    </row>
    <row r="23" spans="1:4" x14ac:dyDescent="0.25">
      <c r="A23" s="30"/>
      <c r="B23" s="29"/>
      <c r="C23" s="29"/>
    </row>
    <row r="24" spans="1:4" x14ac:dyDescent="0.25">
      <c r="A24" s="49"/>
      <c r="B24" s="49"/>
      <c r="C24" s="49"/>
    </row>
    <row r="25" spans="1:4" x14ac:dyDescent="0.25">
      <c r="A25" s="10"/>
      <c r="B25" s="10"/>
      <c r="C25" s="10"/>
    </row>
    <row r="26" spans="1:4" x14ac:dyDescent="0.25">
      <c r="A26" s="10"/>
      <c r="B26" s="10"/>
      <c r="C26" s="10"/>
    </row>
    <row r="27" spans="1:4" x14ac:dyDescent="0.25">
      <c r="A27" s="10"/>
      <c r="B27" s="10"/>
      <c r="C27" s="10"/>
    </row>
  </sheetData>
  <mergeCells count="14">
    <mergeCell ref="A17:C17"/>
    <mergeCell ref="A24:C24"/>
    <mergeCell ref="A1:J1"/>
    <mergeCell ref="A2:J2"/>
    <mergeCell ref="A3:J3"/>
    <mergeCell ref="I4:J4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4"/>
  <sheetViews>
    <sheetView tabSelected="1" workbookViewId="0">
      <selection activeCell="F22" sqref="F22"/>
    </sheetView>
  </sheetViews>
  <sheetFormatPr baseColWidth="10" defaultRowHeight="15" x14ac:dyDescent="0.25"/>
  <cols>
    <col min="1" max="1" width="15.140625" customWidth="1"/>
    <col min="2" max="2" width="51.7109375" bestFit="1" customWidth="1"/>
    <col min="3" max="3" width="17.85546875" bestFit="1" customWidth="1"/>
    <col min="4" max="4" width="15.140625" bestFit="1" customWidth="1"/>
    <col min="5" max="7" width="16.85546875" bestFit="1" customWidth="1"/>
  </cols>
  <sheetData>
    <row r="1" spans="2:11" x14ac:dyDescent="0.25">
      <c r="B1" s="63" t="s">
        <v>0</v>
      </c>
      <c r="C1" s="63"/>
    </row>
    <row r="2" spans="2:11" ht="45.75" customHeight="1" x14ac:dyDescent="0.25">
      <c r="B2" s="64" t="s">
        <v>33</v>
      </c>
      <c r="C2" s="64"/>
    </row>
    <row r="3" spans="2:11" x14ac:dyDescent="0.25">
      <c r="B3" s="63" t="s">
        <v>26</v>
      </c>
      <c r="C3" s="63"/>
    </row>
    <row r="4" spans="2:11" x14ac:dyDescent="0.25">
      <c r="B4" s="22"/>
      <c r="C4" s="22"/>
    </row>
    <row r="5" spans="2:11" x14ac:dyDescent="0.25">
      <c r="B5" s="23"/>
      <c r="C5" s="24"/>
      <c r="G5" s="15"/>
    </row>
    <row r="6" spans="2:11" x14ac:dyDescent="0.25">
      <c r="B6" s="1" t="s">
        <v>38</v>
      </c>
      <c r="C6" s="11">
        <v>5287903708.9200001</v>
      </c>
      <c r="E6" s="17"/>
      <c r="G6" s="15"/>
    </row>
    <row r="7" spans="2:11" x14ac:dyDescent="0.25">
      <c r="B7" s="1" t="s">
        <v>39</v>
      </c>
      <c r="C7" s="11">
        <v>175735331.54999998</v>
      </c>
      <c r="E7" s="15"/>
      <c r="G7" s="15"/>
    </row>
    <row r="8" spans="2:11" s="37" customFormat="1" x14ac:dyDescent="0.25">
      <c r="B8" s="1" t="s">
        <v>40</v>
      </c>
      <c r="C8" s="11">
        <v>197004820.83000001</v>
      </c>
      <c r="E8" s="15"/>
      <c r="G8" s="15"/>
    </row>
    <row r="9" spans="2:11" s="37" customFormat="1" x14ac:dyDescent="0.25">
      <c r="B9" s="1" t="s">
        <v>44</v>
      </c>
      <c r="C9" s="11">
        <v>211508853.5</v>
      </c>
      <c r="E9" s="15"/>
      <c r="G9" s="15"/>
    </row>
    <row r="10" spans="2:11" x14ac:dyDescent="0.25">
      <c r="B10" s="1" t="s">
        <v>34</v>
      </c>
      <c r="C10" s="11">
        <f>C6-C7-C8-C9</f>
        <v>4703654703.04</v>
      </c>
      <c r="D10" s="42"/>
      <c r="E10" s="40"/>
      <c r="F10" s="41"/>
      <c r="G10" s="40"/>
      <c r="H10" s="10"/>
      <c r="I10" s="10"/>
      <c r="J10" s="10"/>
      <c r="K10" s="10"/>
    </row>
    <row r="11" spans="2:11" ht="60.75" customHeight="1" x14ac:dyDescent="0.25">
      <c r="B11" s="65"/>
      <c r="C11" s="65"/>
      <c r="E11" s="15"/>
      <c r="F11" s="38"/>
    </row>
    <row r="12" spans="2:11" x14ac:dyDescent="0.25">
      <c r="F12" s="38"/>
    </row>
    <row r="13" spans="2:11" x14ac:dyDescent="0.25">
      <c r="E13" s="15"/>
    </row>
    <row r="14" spans="2:11" x14ac:dyDescent="0.25">
      <c r="F14" s="38"/>
    </row>
  </sheetData>
  <mergeCells count="4">
    <mergeCell ref="B1:C1"/>
    <mergeCell ref="B2:C2"/>
    <mergeCell ref="B3:C3"/>
    <mergeCell ref="B11:C1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"/>
  <sheetViews>
    <sheetView tabSelected="1" workbookViewId="0">
      <selection activeCell="F22" sqref="F22"/>
    </sheetView>
  </sheetViews>
  <sheetFormatPr baseColWidth="10" defaultRowHeight="15" x14ac:dyDescent="0.25"/>
  <cols>
    <col min="1" max="1" width="15.85546875" customWidth="1"/>
    <col min="2" max="2" width="33.85546875" customWidth="1"/>
    <col min="3" max="3" width="21.7109375" customWidth="1"/>
    <col min="4" max="4" width="20.85546875" customWidth="1"/>
  </cols>
  <sheetData>
    <row r="1" spans="2:8" x14ac:dyDescent="0.25">
      <c r="B1" s="66" t="s">
        <v>0</v>
      </c>
      <c r="C1" s="66"/>
      <c r="D1" s="66"/>
    </row>
    <row r="2" spans="2:8" x14ac:dyDescent="0.25">
      <c r="B2" s="67" t="s">
        <v>27</v>
      </c>
      <c r="C2" s="67"/>
      <c r="D2" s="67"/>
    </row>
    <row r="3" spans="2:8" x14ac:dyDescent="0.25">
      <c r="B3" s="67" t="s">
        <v>28</v>
      </c>
      <c r="C3" s="67"/>
      <c r="D3" s="67"/>
    </row>
    <row r="4" spans="2:8" ht="30" x14ac:dyDescent="0.25">
      <c r="B4" s="26"/>
      <c r="C4" s="27" t="s">
        <v>35</v>
      </c>
      <c r="D4" s="27" t="s">
        <v>45</v>
      </c>
    </row>
    <row r="5" spans="2:8" x14ac:dyDescent="0.25">
      <c r="B5" s="6" t="s">
        <v>19</v>
      </c>
      <c r="C5" s="11">
        <v>721792550000</v>
      </c>
      <c r="D5" s="11">
        <v>721792550000</v>
      </c>
    </row>
    <row r="6" spans="2:8" x14ac:dyDescent="0.25">
      <c r="B6" s="5" t="s">
        <v>17</v>
      </c>
      <c r="C6" s="11">
        <v>5287903708.9150782</v>
      </c>
      <c r="D6" s="11">
        <f>'2'!C10</f>
        <v>4703654703.04</v>
      </c>
    </row>
    <row r="7" spans="2:8" x14ac:dyDescent="0.25">
      <c r="B7" s="5" t="s">
        <v>18</v>
      </c>
      <c r="C7" s="8">
        <f>C6/C5</f>
        <v>7.3260713329821401E-3</v>
      </c>
      <c r="D7" s="8">
        <f>D6/D5</f>
        <v>6.5166296092138941E-3</v>
      </c>
    </row>
    <row r="8" spans="2:8" ht="30" customHeight="1" x14ac:dyDescent="0.25">
      <c r="B8" s="68" t="s">
        <v>41</v>
      </c>
      <c r="C8" s="68"/>
      <c r="D8" s="68"/>
      <c r="E8" s="46"/>
      <c r="F8" s="46"/>
      <c r="G8" s="46"/>
      <c r="H8" s="46"/>
    </row>
    <row r="9" spans="2:8" ht="92.25" customHeight="1" x14ac:dyDescent="0.25">
      <c r="B9" s="65"/>
      <c r="C9" s="65"/>
      <c r="D9" s="65"/>
    </row>
  </sheetData>
  <mergeCells count="5">
    <mergeCell ref="B1:D1"/>
    <mergeCell ref="B2:D2"/>
    <mergeCell ref="B3:D3"/>
    <mergeCell ref="B8:D8"/>
    <mergeCell ref="B9:D9"/>
  </mergeCells>
  <pageMargins left="0.7" right="0.7" top="0.75" bottom="0.75" header="0.3" footer="0.3"/>
  <pageSetup scale="98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"/>
  <sheetViews>
    <sheetView tabSelected="1" workbookViewId="0">
      <selection activeCell="F22" sqref="F22"/>
    </sheetView>
  </sheetViews>
  <sheetFormatPr baseColWidth="10" defaultRowHeight="15" x14ac:dyDescent="0.25"/>
  <cols>
    <col min="1" max="1" width="14.42578125" customWidth="1"/>
    <col min="2" max="2" width="32.42578125" customWidth="1"/>
    <col min="3" max="3" width="18.5703125" customWidth="1"/>
    <col min="4" max="4" width="19.140625" customWidth="1"/>
  </cols>
  <sheetData>
    <row r="1" spans="2:4" x14ac:dyDescent="0.25">
      <c r="B1" s="67" t="s">
        <v>0</v>
      </c>
      <c r="C1" s="67"/>
      <c r="D1" s="67"/>
    </row>
    <row r="2" spans="2:4" x14ac:dyDescent="0.25">
      <c r="B2" s="67" t="s">
        <v>29</v>
      </c>
      <c r="C2" s="67"/>
      <c r="D2" s="67"/>
    </row>
    <row r="3" spans="2:4" x14ac:dyDescent="0.25">
      <c r="B3" s="67" t="s">
        <v>26</v>
      </c>
      <c r="C3" s="67"/>
      <c r="D3" s="67"/>
    </row>
    <row r="4" spans="2:4" ht="30" x14ac:dyDescent="0.25">
      <c r="B4" s="28"/>
      <c r="C4" s="27" t="s">
        <v>35</v>
      </c>
      <c r="D4" s="27" t="s">
        <v>45</v>
      </c>
    </row>
    <row r="5" spans="2:4" x14ac:dyDescent="0.25">
      <c r="B5" s="5" t="s">
        <v>23</v>
      </c>
      <c r="C5" s="11">
        <v>20285889513</v>
      </c>
      <c r="D5" s="45">
        <v>12621065576.950001</v>
      </c>
    </row>
    <row r="6" spans="2:4" x14ac:dyDescent="0.25">
      <c r="B6" s="5" t="s">
        <v>22</v>
      </c>
      <c r="C6" s="11">
        <v>5287903708.9150782</v>
      </c>
      <c r="D6" s="11">
        <f>'3'!D6</f>
        <v>4703654703.04</v>
      </c>
    </row>
    <row r="7" spans="2:4" x14ac:dyDescent="0.25">
      <c r="B7" s="5" t="s">
        <v>18</v>
      </c>
      <c r="C7" s="7">
        <f>C6/C5</f>
        <v>0.26066905794426121</v>
      </c>
      <c r="D7" s="7">
        <f>D6/D5</f>
        <v>0.37268285109225163</v>
      </c>
    </row>
    <row r="8" spans="2:4" ht="19.5" customHeight="1" x14ac:dyDescent="0.25">
      <c r="B8" s="69" t="s">
        <v>46</v>
      </c>
      <c r="C8" s="69"/>
      <c r="D8" s="69"/>
    </row>
  </sheetData>
  <mergeCells count="4">
    <mergeCell ref="B1:D1"/>
    <mergeCell ref="B2:D2"/>
    <mergeCell ref="B3:D3"/>
    <mergeCell ref="B8:D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1</vt:lpstr>
      <vt:lpstr>2</vt:lpstr>
      <vt:lpstr>3</vt:lpstr>
      <vt:lpstr>4</vt:lpstr>
      <vt:lpstr>'1'!Área_de_impresión</vt:lpstr>
      <vt:lpstr>'3'!Área_de_impresión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</dc:creator>
  <cp:lastModifiedBy>Diana Paola Lopez Rodriguez</cp:lastModifiedBy>
  <cp:lastPrinted>2019-10-28T19:42:24Z</cp:lastPrinted>
  <dcterms:created xsi:type="dcterms:W3CDTF">2013-06-27T14:25:26Z</dcterms:created>
  <dcterms:modified xsi:type="dcterms:W3CDTF">2019-10-28T19:43:59Z</dcterms:modified>
</cp:coreProperties>
</file>